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O\IT\George Van der Ross\2024 Entry AGM Datasets\3. Institutional Data\MUT\SM - Copy\"/>
    </mc:Choice>
  </mc:AlternateContent>
  <xr:revisionPtr revIDLastSave="0" documentId="13_ncr:1_{E785C83A-ACB8-450E-978F-2DA7D3BF8BBC}" xr6:coauthVersionLast="47" xr6:coauthVersionMax="47" xr10:uidLastSave="{00000000-0000-0000-0000-000000000000}"/>
  <bookViews>
    <workbookView xWindow="28680" yWindow="-120" windowWidth="29040" windowHeight="15840" activeTab="1" xr2:uid="{F9512CEA-2089-4414-979B-EADAE52E74BE}"/>
  </bookViews>
  <sheets>
    <sheet name="Data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3" i="1"/>
  <c r="H5" i="1"/>
  <c r="H6" i="1"/>
  <c r="H7" i="1"/>
  <c r="H8" i="1"/>
  <c r="H9" i="1"/>
  <c r="H10" i="1"/>
  <c r="H11" i="1"/>
  <c r="H12" i="1"/>
  <c r="H13" i="1"/>
  <c r="H14" i="1"/>
  <c r="H15" i="1"/>
  <c r="H4" i="1"/>
  <c r="G5" i="1"/>
  <c r="G6" i="1"/>
  <c r="G7" i="1"/>
  <c r="G8" i="1"/>
  <c r="G9" i="1"/>
  <c r="G10" i="1"/>
  <c r="G11" i="1"/>
  <c r="G12" i="1"/>
  <c r="G13" i="1"/>
  <c r="G14" i="1"/>
  <c r="G15" i="1"/>
  <c r="G4" i="1"/>
</calcChain>
</file>

<file path=xl/sharedStrings.xml><?xml version="1.0" encoding="utf-8"?>
<sst xmlns="http://schemas.openxmlformats.org/spreadsheetml/2006/main" count="9" uniqueCount="9">
  <si>
    <t>TOTAL APPLICANTS</t>
  </si>
  <si>
    <t>No. of Web Applicants</t>
  </si>
  <si>
    <t>% Web Applicants</t>
  </si>
  <si>
    <t>No. of Paper Applicants</t>
  </si>
  <si>
    <t>% Paper Applicants</t>
  </si>
  <si>
    <t>% Web Increase</t>
  </si>
  <si>
    <t>% Paper Increase/Decrease</t>
  </si>
  <si>
    <t>Year of Entry</t>
  </si>
  <si>
    <t>MUT Number of Applicants Applying by Web &amp; Paper ( 2012 - 2024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</si>
</sst>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3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MUT Number of Applicants Applying by Web &amp; Paper ( 2018 - 2024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1"/>
          <c:tx>
            <c:strRef>
              <c:f>Data!$E$2</c:f>
              <c:strCache>
                <c:ptCount val="1"/>
                <c:pt idx="0">
                  <c:v>No. of Paper Applicants</c:v>
                </c:pt>
              </c:strCache>
            </c:strRef>
          </c:tx>
          <c:spPr>
            <a:solidFill>
              <a:srgbClr val="C7A1E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Data!$A$3:$A$15</c15:sqref>
                  </c15:fullRef>
                </c:ext>
              </c:extLst>
              <c:f>Data!$A$9:$A$15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Data!$E$3:$E$15</c15:sqref>
                  </c15:fullRef>
                </c:ext>
              </c:extLst>
              <c:f>Data!$E$9:$E$15</c:f>
              <c:numCache>
                <c:formatCode>#,##0</c:formatCode>
                <c:ptCount val="7"/>
                <c:pt idx="0">
                  <c:v>26428</c:v>
                </c:pt>
                <c:pt idx="1">
                  <c:v>24946</c:v>
                </c:pt>
                <c:pt idx="2">
                  <c:v>15273</c:v>
                </c:pt>
                <c:pt idx="3">
                  <c:v>3974</c:v>
                </c:pt>
                <c:pt idx="4" formatCode="0">
                  <c:v>516</c:v>
                </c:pt>
                <c:pt idx="5" formatCode="General">
                  <c:v>104</c:v>
                </c:pt>
                <c:pt idx="6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C7-45EF-923D-02812F4D1D48}"/>
            </c:ext>
          </c:extLst>
        </c:ser>
        <c:ser>
          <c:idx val="1"/>
          <c:order val="2"/>
          <c:tx>
            <c:strRef>
              <c:f>Data!$C$2</c:f>
              <c:strCache>
                <c:ptCount val="1"/>
                <c:pt idx="0">
                  <c:v>No. of Web Applicants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Data!$A$3:$A$15</c15:sqref>
                  </c15:fullRef>
                </c:ext>
              </c:extLst>
              <c:f>Data!$A$9:$A$15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Data!$C$3:$C$15</c15:sqref>
                  </c15:fullRef>
                </c:ext>
              </c:extLst>
              <c:f>Data!$C$9:$C$15</c:f>
              <c:numCache>
                <c:formatCode>#,##0</c:formatCode>
                <c:ptCount val="7"/>
                <c:pt idx="0">
                  <c:v>21044</c:v>
                </c:pt>
                <c:pt idx="1">
                  <c:v>33006</c:v>
                </c:pt>
                <c:pt idx="2">
                  <c:v>52991</c:v>
                </c:pt>
                <c:pt idx="3">
                  <c:v>67415</c:v>
                </c:pt>
                <c:pt idx="4">
                  <c:v>85327</c:v>
                </c:pt>
                <c:pt idx="5">
                  <c:v>104039</c:v>
                </c:pt>
                <c:pt idx="6">
                  <c:v>120048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C7-45EF-923D-02812F4D1D48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TOTAL APPLICANTS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Data!$A$3:$A$15</c15:sqref>
                  </c15:fullRef>
                </c:ext>
              </c:extLst>
              <c:f>Data!$A$9:$A$15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Data!$B$3:$B$15</c15:sqref>
                  </c15:fullRef>
                </c:ext>
              </c:extLst>
              <c:f>Data!$B$9:$B$15</c:f>
              <c:numCache>
                <c:formatCode>#,##0</c:formatCode>
                <c:ptCount val="7"/>
                <c:pt idx="0">
                  <c:v>47472</c:v>
                </c:pt>
                <c:pt idx="1">
                  <c:v>57952</c:v>
                </c:pt>
                <c:pt idx="2">
                  <c:v>68264</c:v>
                </c:pt>
                <c:pt idx="3">
                  <c:v>71389</c:v>
                </c:pt>
                <c:pt idx="4">
                  <c:v>85843</c:v>
                </c:pt>
                <c:pt idx="5">
                  <c:v>104143</c:v>
                </c:pt>
                <c:pt idx="6">
                  <c:v>120071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C7-45EF-923D-02812F4D1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26570040"/>
        <c:axId val="626568400"/>
      </c:barChart>
      <c:lineChart>
        <c:grouping val="standard"/>
        <c:varyColors val="0"/>
        <c:ser>
          <c:idx val="2"/>
          <c:order val="0"/>
          <c:tx>
            <c:strRef>
              <c:f>Data!$D$2</c:f>
              <c:strCache>
                <c:ptCount val="1"/>
                <c:pt idx="0">
                  <c:v>% Web Applicants</c:v>
                </c:pt>
              </c:strCache>
            </c:strRef>
          </c:tx>
          <c:spPr>
            <a:ln w="444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25400">
                <a:solidFill>
                  <a:schemeClr val="tx1">
                    <a:alpha val="94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Data!$A$3:$A$15</c15:sqref>
                  </c15:fullRef>
                </c:ext>
              </c:extLst>
              <c:f>Data!$A$9:$A$15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Data!$D$3:$D$15</c15:sqref>
                  </c15:fullRef>
                </c:ext>
              </c:extLst>
              <c:f>Data!$D$9:$D$15</c:f>
              <c:numCache>
                <c:formatCode>0.00%</c:formatCode>
                <c:ptCount val="7"/>
                <c:pt idx="0">
                  <c:v>0.44329288843950115</c:v>
                </c:pt>
                <c:pt idx="1">
                  <c:v>0.56954030922142462</c:v>
                </c:pt>
                <c:pt idx="2">
                  <c:v>0.77626567444040784</c:v>
                </c:pt>
                <c:pt idx="3">
                  <c:v>0.94433316057095629</c:v>
                </c:pt>
                <c:pt idx="4">
                  <c:v>0.99398902647857135</c:v>
                </c:pt>
                <c:pt idx="5">
                  <c:v>0.99900137311197101</c:v>
                </c:pt>
                <c:pt idx="6">
                  <c:v>0.99980844666905411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CC7-45EF-923D-02812F4D1D48}"/>
            </c:ext>
          </c:extLst>
        </c:ser>
        <c:ser>
          <c:idx val="4"/>
          <c:order val="3"/>
          <c:tx>
            <c:strRef>
              <c:f>Data!$F$2</c:f>
              <c:strCache>
                <c:ptCount val="1"/>
                <c:pt idx="0">
                  <c:v>% Paper Applicants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Data!$A$3:$A$15</c15:sqref>
                  </c15:fullRef>
                </c:ext>
              </c:extLst>
              <c:f>Data!$A$9:$A$15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Data!$F$3:$F$15</c15:sqref>
                  </c15:fullRef>
                </c:ext>
              </c:extLst>
              <c:f>Data!$F$9:$F$15</c:f>
              <c:numCache>
                <c:formatCode>0.00%</c:formatCode>
                <c:ptCount val="7"/>
                <c:pt idx="0">
                  <c:v>0.55670711156049879</c:v>
                </c:pt>
                <c:pt idx="1">
                  <c:v>0.43045969077857538</c:v>
                </c:pt>
                <c:pt idx="2">
                  <c:v>0.22373432555959216</c:v>
                </c:pt>
                <c:pt idx="3">
                  <c:v>5.5666839429043692E-2</c:v>
                </c:pt>
                <c:pt idx="4">
                  <c:v>6.0109735214286548E-3</c:v>
                </c:pt>
                <c:pt idx="5">
                  <c:v>9.9862688802896012E-4</c:v>
                </c:pt>
                <c:pt idx="6">
                  <c:v>1.9155333094585702E-4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CC7-45EF-923D-02812F4D1D48}"/>
            </c:ext>
          </c:extLst>
        </c:ser>
        <c:ser>
          <c:idx val="5"/>
          <c:order val="5"/>
          <c:tx>
            <c:strRef>
              <c:f>Data!$G$2</c:f>
              <c:strCache>
                <c:ptCount val="1"/>
                <c:pt idx="0">
                  <c:v>% Web Increase</c:v>
                </c:pt>
              </c:strCache>
            </c:strRef>
          </c:tx>
          <c:spPr>
            <a:ln w="381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Data!$A$3:$A$15</c15:sqref>
                  </c15:fullRef>
                </c:ext>
              </c:extLst>
              <c:f>Data!$A$9:$A$15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Data!$G$3:$G$15</c15:sqref>
                  </c15:fullRef>
                </c:ext>
              </c:extLst>
              <c:f>Data!$G$9:$G$15</c:f>
              <c:numCache>
                <c:formatCode>0.00%</c:formatCode>
                <c:ptCount val="7"/>
                <c:pt idx="0">
                  <c:v>0.26451147698593919</c:v>
                </c:pt>
                <c:pt idx="1">
                  <c:v>0.5684280555027561</c:v>
                </c:pt>
                <c:pt idx="2">
                  <c:v>0.60549597042961889</c:v>
                </c:pt>
                <c:pt idx="3">
                  <c:v>0.27219716555641527</c:v>
                </c:pt>
                <c:pt idx="4">
                  <c:v>0.26569754505673809</c:v>
                </c:pt>
                <c:pt idx="5">
                  <c:v>0.21929752598825694</c:v>
                </c:pt>
                <c:pt idx="6">
                  <c:v>0.15387498918674727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CC7-45EF-923D-02812F4D1D48}"/>
            </c:ext>
          </c:extLst>
        </c:ser>
        <c:ser>
          <c:idx val="6"/>
          <c:order val="6"/>
          <c:tx>
            <c:strRef>
              <c:f>Data!$H$2</c:f>
              <c:strCache>
                <c:ptCount val="1"/>
                <c:pt idx="0">
                  <c:v>% Paper Increase/Decrease</c:v>
                </c:pt>
              </c:strCache>
            </c:strRef>
          </c:tx>
          <c:spPr>
            <a:ln w="44450" cap="rnd">
              <a:solidFill>
                <a:srgbClr val="C7A1E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Data!$A$3:$A$15</c15:sqref>
                  </c15:fullRef>
                </c:ext>
              </c:extLst>
              <c:f>Data!$A$9:$A$15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Data!$H$3:$H$15</c15:sqref>
                  </c15:fullRef>
                </c:ext>
              </c:extLst>
              <c:f>Data!$H$9:$H$15</c:f>
              <c:numCache>
                <c:formatCode>0.00%</c:formatCode>
                <c:ptCount val="7"/>
                <c:pt idx="0">
                  <c:v>1.4004527491079308E-2</c:v>
                </c:pt>
                <c:pt idx="1">
                  <c:v>-5.6076888148932948E-2</c:v>
                </c:pt>
                <c:pt idx="2">
                  <c:v>-0.38775755632165476</c:v>
                </c:pt>
                <c:pt idx="3">
                  <c:v>-0.73980226543573624</c:v>
                </c:pt>
                <c:pt idx="4">
                  <c:v>-0.87015601409159538</c:v>
                </c:pt>
                <c:pt idx="5">
                  <c:v>-0.79844961240310075</c:v>
                </c:pt>
                <c:pt idx="6">
                  <c:v>-0.77884615384615385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CC7-45EF-923D-02812F4D1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802272"/>
        <c:axId val="689800960"/>
      </c:lineChart>
      <c:catAx>
        <c:axId val="62657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568400"/>
        <c:crosses val="autoZero"/>
        <c:auto val="1"/>
        <c:lblAlgn val="ctr"/>
        <c:lblOffset val="100"/>
        <c:noMultiLvlLbl val="0"/>
      </c:catAx>
      <c:valAx>
        <c:axId val="626568400"/>
        <c:scaling>
          <c:orientation val="minMax"/>
          <c:max val="1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26570040"/>
        <c:crosses val="autoZero"/>
        <c:crossBetween val="between"/>
        <c:majorUnit val="25000"/>
      </c:valAx>
      <c:valAx>
        <c:axId val="689800960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802272"/>
        <c:crosses val="max"/>
        <c:crossBetween val="between"/>
      </c:valAx>
      <c:catAx>
        <c:axId val="68980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8009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104775</xdr:rowOff>
    </xdr:from>
    <xdr:to>
      <xdr:col>24</xdr:col>
      <xdr:colOff>38100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B7E808-9F68-4086-A8B1-E4B9541C0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0.06814</cdr:x>
      <cdr:y>0.01955</cdr:y>
    </cdr:from>
    <cdr:to>
      <cdr:x>0.91141</cdr:x>
      <cdr:y>0.11592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B2FB97E-56E5-4DB3-9E09-75AED1E6F73A}"/>
            </a:ext>
          </a:extLst>
        </cdr:cNvPr>
        <cdr:cNvSpPr txBox="1"/>
      </cdr:nvSpPr>
      <cdr:spPr>
        <a:xfrm xmlns:a="http://schemas.openxmlformats.org/drawingml/2006/main">
          <a:off x="762000" y="133350"/>
          <a:ext cx="9429750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40B8-F2C4-4AB7-BF61-7BF223DDEBE8}">
  <dimension ref="A1:H15"/>
  <sheetViews>
    <sheetView zoomScale="120" zoomScaleNormal="120" workbookViewId="0">
      <selection sqref="A1:H1"/>
    </sheetView>
  </sheetViews>
  <sheetFormatPr defaultRowHeight="15" x14ac:dyDescent="0.25"/>
  <cols>
    <col min="1" max="1" width="7.7109375" style="4" customWidth="1"/>
    <col min="2" max="2" width="13" customWidth="1"/>
    <col min="3" max="3" width="16.140625" customWidth="1"/>
    <col min="4" max="4" width="13.85546875" customWidth="1"/>
    <col min="5" max="5" width="17.42578125" customWidth="1"/>
    <col min="6" max="6" width="17.28515625" customWidth="1"/>
    <col min="7" max="7" width="12.5703125" customWidth="1"/>
    <col min="8" max="8" width="22.42578125" customWidth="1"/>
  </cols>
  <sheetData>
    <row r="1" spans="1:8" ht="31.5" customHeight="1" thickBot="1" x14ac:dyDescent="0.3">
      <c r="A1" s="11" t="s">
        <v>8</v>
      </c>
      <c r="B1" s="12"/>
      <c r="C1" s="12"/>
      <c r="D1" s="12"/>
      <c r="E1" s="12"/>
      <c r="F1" s="12"/>
      <c r="G1" s="12"/>
      <c r="H1" s="13"/>
    </row>
    <row r="2" spans="1:8" ht="25.5" x14ac:dyDescent="0.25">
      <c r="A2" s="9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</row>
    <row r="3" spans="1:8" x14ac:dyDescent="0.25">
      <c r="A3" s="5">
        <v>2012</v>
      </c>
      <c r="B3" s="2">
        <v>30654</v>
      </c>
      <c r="C3" s="2">
        <v>2802</v>
      </c>
      <c r="D3" s="3">
        <f>+C3/B3</f>
        <v>9.1407320414954002E-2</v>
      </c>
      <c r="E3" s="2">
        <v>27852</v>
      </c>
      <c r="F3" s="7">
        <f>+E3/B3</f>
        <v>0.90859267958504597</v>
      </c>
      <c r="G3" s="5"/>
      <c r="H3" s="5"/>
    </row>
    <row r="4" spans="1:8" x14ac:dyDescent="0.25">
      <c r="A4" s="5">
        <v>2013</v>
      </c>
      <c r="B4" s="2">
        <v>30858</v>
      </c>
      <c r="C4" s="2">
        <v>3988</v>
      </c>
      <c r="D4" s="3">
        <f t="shared" ref="D4:D15" si="0">+C4/B4</f>
        <v>0.12923715081988463</v>
      </c>
      <c r="E4" s="2">
        <v>26870</v>
      </c>
      <c r="F4" s="7">
        <f t="shared" ref="F4:F15" si="1">+E4/B4</f>
        <v>0.87076284918011537</v>
      </c>
      <c r="G4" s="3">
        <f>+(C4-C3)/C3</f>
        <v>0.42326909350463954</v>
      </c>
      <c r="H4" s="3">
        <f>+(E4-E3)/E3</f>
        <v>-3.5257791181961796E-2</v>
      </c>
    </row>
    <row r="5" spans="1:8" x14ac:dyDescent="0.25">
      <c r="A5" s="5">
        <v>2014</v>
      </c>
      <c r="B5" s="2">
        <v>34084</v>
      </c>
      <c r="C5" s="2">
        <v>5500</v>
      </c>
      <c r="D5" s="3">
        <f t="shared" si="0"/>
        <v>0.16136603685013495</v>
      </c>
      <c r="E5" s="2">
        <v>28584</v>
      </c>
      <c r="F5" s="7">
        <f t="shared" si="1"/>
        <v>0.83863396314986505</v>
      </c>
      <c r="G5" s="3">
        <f t="shared" ref="G5:G15" si="2">+(C5-C4)/C4</f>
        <v>0.3791374122367101</v>
      </c>
      <c r="H5" s="3">
        <f t="shared" ref="H5:H15" si="3">+(E5-E4)/E4</f>
        <v>6.3788611834759951E-2</v>
      </c>
    </row>
    <row r="6" spans="1:8" x14ac:dyDescent="0.25">
      <c r="A6" s="5">
        <v>2015</v>
      </c>
      <c r="B6" s="2">
        <v>43072</v>
      </c>
      <c r="C6" s="2">
        <v>9740</v>
      </c>
      <c r="D6" s="3">
        <f t="shared" si="0"/>
        <v>0.22613298662704309</v>
      </c>
      <c r="E6" s="2">
        <v>33332</v>
      </c>
      <c r="F6" s="7">
        <f t="shared" si="1"/>
        <v>0.77386701337295694</v>
      </c>
      <c r="G6" s="3">
        <f t="shared" si="2"/>
        <v>0.77090909090909088</v>
      </c>
      <c r="H6" s="3">
        <f t="shared" si="3"/>
        <v>0.16610691295829835</v>
      </c>
    </row>
    <row r="7" spans="1:8" x14ac:dyDescent="0.25">
      <c r="A7" s="5">
        <v>2016</v>
      </c>
      <c r="B7" s="2">
        <v>42902</v>
      </c>
      <c r="C7" s="2">
        <v>13795</v>
      </c>
      <c r="D7" s="3">
        <f t="shared" si="0"/>
        <v>0.32154678103584916</v>
      </c>
      <c r="E7" s="2">
        <v>29107</v>
      </c>
      <c r="F7" s="7">
        <f t="shared" si="1"/>
        <v>0.67845321896415089</v>
      </c>
      <c r="G7" s="3">
        <f t="shared" si="2"/>
        <v>0.41632443531827518</v>
      </c>
      <c r="H7" s="3">
        <f t="shared" si="3"/>
        <v>-0.1267550702028081</v>
      </c>
    </row>
    <row r="8" spans="1:8" x14ac:dyDescent="0.25">
      <c r="A8" s="5">
        <v>2017</v>
      </c>
      <c r="B8" s="2">
        <v>42705</v>
      </c>
      <c r="C8" s="2">
        <v>16642</v>
      </c>
      <c r="D8" s="3">
        <f t="shared" si="0"/>
        <v>0.38969675682004451</v>
      </c>
      <c r="E8" s="2">
        <v>26063</v>
      </c>
      <c r="F8" s="7">
        <f t="shared" si="1"/>
        <v>0.61030324317995555</v>
      </c>
      <c r="G8" s="3">
        <f t="shared" si="2"/>
        <v>0.20637912287060528</v>
      </c>
      <c r="H8" s="3">
        <f t="shared" si="3"/>
        <v>-0.1045796543786718</v>
      </c>
    </row>
    <row r="9" spans="1:8" x14ac:dyDescent="0.25">
      <c r="A9" s="5">
        <v>2018</v>
      </c>
      <c r="B9" s="2">
        <v>47472</v>
      </c>
      <c r="C9" s="2">
        <v>21044</v>
      </c>
      <c r="D9" s="3">
        <f t="shared" si="0"/>
        <v>0.44329288843950115</v>
      </c>
      <c r="E9" s="2">
        <v>26428</v>
      </c>
      <c r="F9" s="7">
        <f t="shared" si="1"/>
        <v>0.55670711156049879</v>
      </c>
      <c r="G9" s="3">
        <f t="shared" si="2"/>
        <v>0.26451147698593919</v>
      </c>
      <c r="H9" s="3">
        <f t="shared" si="3"/>
        <v>1.4004527491079308E-2</v>
      </c>
    </row>
    <row r="10" spans="1:8" x14ac:dyDescent="0.25">
      <c r="A10" s="5">
        <v>2019</v>
      </c>
      <c r="B10" s="2">
        <v>57952</v>
      </c>
      <c r="C10" s="2">
        <v>33006</v>
      </c>
      <c r="D10" s="3">
        <f t="shared" si="0"/>
        <v>0.56954030922142462</v>
      </c>
      <c r="E10" s="2">
        <v>24946</v>
      </c>
      <c r="F10" s="7">
        <f t="shared" si="1"/>
        <v>0.43045969077857538</v>
      </c>
      <c r="G10" s="3">
        <f t="shared" si="2"/>
        <v>0.5684280555027561</v>
      </c>
      <c r="H10" s="3">
        <f t="shared" si="3"/>
        <v>-5.6076888148932948E-2</v>
      </c>
    </row>
    <row r="11" spans="1:8" x14ac:dyDescent="0.25">
      <c r="A11" s="5">
        <v>2020</v>
      </c>
      <c r="B11" s="2">
        <v>68264</v>
      </c>
      <c r="C11" s="2">
        <v>52991</v>
      </c>
      <c r="D11" s="3">
        <f t="shared" si="0"/>
        <v>0.77626567444040784</v>
      </c>
      <c r="E11" s="2">
        <v>15273</v>
      </c>
      <c r="F11" s="7">
        <f t="shared" si="1"/>
        <v>0.22373432555959216</v>
      </c>
      <c r="G11" s="3">
        <f t="shared" si="2"/>
        <v>0.60549597042961889</v>
      </c>
      <c r="H11" s="3">
        <f t="shared" si="3"/>
        <v>-0.38775755632165476</v>
      </c>
    </row>
    <row r="12" spans="1:8" x14ac:dyDescent="0.25">
      <c r="A12" s="5">
        <v>2021</v>
      </c>
      <c r="B12" s="2">
        <v>71389</v>
      </c>
      <c r="C12" s="2">
        <v>67415</v>
      </c>
      <c r="D12" s="3">
        <f t="shared" si="0"/>
        <v>0.94433316057095629</v>
      </c>
      <c r="E12" s="2">
        <v>3974</v>
      </c>
      <c r="F12" s="7">
        <f t="shared" si="1"/>
        <v>5.5666839429043692E-2</v>
      </c>
      <c r="G12" s="3">
        <f t="shared" si="2"/>
        <v>0.27219716555641527</v>
      </c>
      <c r="H12" s="3">
        <f t="shared" si="3"/>
        <v>-0.73980226543573624</v>
      </c>
    </row>
    <row r="13" spans="1:8" x14ac:dyDescent="0.25">
      <c r="A13" s="5">
        <v>2022</v>
      </c>
      <c r="B13" s="10">
        <v>85843</v>
      </c>
      <c r="C13" s="10">
        <v>85327</v>
      </c>
      <c r="D13" s="3">
        <f t="shared" si="0"/>
        <v>0.99398902647857135</v>
      </c>
      <c r="E13" s="8">
        <v>516</v>
      </c>
      <c r="F13" s="7">
        <f t="shared" si="1"/>
        <v>6.0109735214286548E-3</v>
      </c>
      <c r="G13" s="3">
        <f t="shared" si="2"/>
        <v>0.26569754505673809</v>
      </c>
      <c r="H13" s="3">
        <f t="shared" si="3"/>
        <v>-0.87015601409159538</v>
      </c>
    </row>
    <row r="14" spans="1:8" x14ac:dyDescent="0.25">
      <c r="A14" s="5">
        <v>2023</v>
      </c>
      <c r="B14" s="10">
        <v>104143</v>
      </c>
      <c r="C14" s="10">
        <v>104039</v>
      </c>
      <c r="D14" s="3">
        <f t="shared" si="0"/>
        <v>0.99900137311197101</v>
      </c>
      <c r="E14" s="6">
        <v>104</v>
      </c>
      <c r="F14" s="7">
        <f t="shared" si="1"/>
        <v>9.9862688802896012E-4</v>
      </c>
      <c r="G14" s="3">
        <f t="shared" si="2"/>
        <v>0.21929752598825694</v>
      </c>
      <c r="H14" s="3">
        <f t="shared" si="3"/>
        <v>-0.79844961240310075</v>
      </c>
    </row>
    <row r="15" spans="1:8" x14ac:dyDescent="0.25">
      <c r="A15" s="5">
        <v>2024</v>
      </c>
      <c r="B15" s="10">
        <v>120071</v>
      </c>
      <c r="C15" s="10">
        <v>120048</v>
      </c>
      <c r="D15" s="3">
        <f t="shared" si="0"/>
        <v>0.99980844666905411</v>
      </c>
      <c r="E15" s="6">
        <v>23</v>
      </c>
      <c r="F15" s="7">
        <f t="shared" si="1"/>
        <v>1.9155333094585702E-4</v>
      </c>
      <c r="G15" s="3">
        <f t="shared" si="2"/>
        <v>0.15387498918674727</v>
      </c>
      <c r="H15" s="3">
        <f t="shared" si="3"/>
        <v>-0.77884615384615385</v>
      </c>
    </row>
  </sheetData>
  <sortState xmlns:xlrd2="http://schemas.microsoft.com/office/spreadsheetml/2017/richdata2" ref="A3:H15">
    <sortCondition ref="A3:A15"/>
  </sortState>
  <mergeCells count="1">
    <mergeCell ref="A1:H1"/>
  </mergeCells>
  <pageMargins left="0.7" right="0.7" top="0.75" bottom="0.75" header="0.3" footer="0.3"/>
  <pageSetup paperSize="9" scale="7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5601E-0D53-41AF-870F-48907C289E4E}">
  <dimension ref="A1"/>
  <sheetViews>
    <sheetView tabSelected="1" zoomScaleNormal="100" workbookViewId="0">
      <selection activeCell="Z11" sqref="Z11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August</dc:creator>
  <cp:lastModifiedBy>Shane Naicker</cp:lastModifiedBy>
  <cp:lastPrinted>2023-08-30T07:29:31Z</cp:lastPrinted>
  <dcterms:created xsi:type="dcterms:W3CDTF">2021-08-12T11:11:50Z</dcterms:created>
  <dcterms:modified xsi:type="dcterms:W3CDTF">2024-10-20T08:57:36Z</dcterms:modified>
</cp:coreProperties>
</file>